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/>
  <mc:AlternateContent xmlns:mc="http://schemas.openxmlformats.org/markup-compatibility/2006">
    <mc:Choice Requires="x15">
      <x15ac:absPath xmlns:x15ac="http://schemas.microsoft.com/office/spreadsheetml/2010/11/ac" url="/Users/erin.aubrey/Downloads/"/>
    </mc:Choice>
  </mc:AlternateContent>
  <xr:revisionPtr revIDLastSave="0" documentId="13_ncr:1_{90296887-958B-D345-A432-30D1FA3401C2}" xr6:coauthVersionLast="47" xr6:coauthVersionMax="47" xr10:uidLastSave="{00000000-0000-0000-0000-000000000000}"/>
  <bookViews>
    <workbookView xWindow="-120" yWindow="760" windowWidth="34680" windowHeight="20700" xr2:uid="{00000000-000D-0000-FFFF-FFFF00000000}"/>
  </bookViews>
  <sheets>
    <sheet name="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H28" i="1"/>
  <c r="G28" i="1"/>
  <c r="F28" i="1"/>
  <c r="E28" i="1"/>
  <c r="D28" i="1"/>
  <c r="H19" i="1"/>
  <c r="H31" i="1" s="1"/>
  <c r="H32" i="1" s="1"/>
  <c r="G19" i="1"/>
  <c r="G31" i="1" s="1"/>
  <c r="G32" i="1" s="1"/>
  <c r="D19" i="1"/>
  <c r="D33" i="1" s="1"/>
  <c r="H18" i="1"/>
  <c r="G18" i="1"/>
  <c r="F18" i="1"/>
  <c r="F19" i="1" s="1"/>
  <c r="F31" i="1" s="1"/>
  <c r="F32" i="1" s="1"/>
  <c r="E18" i="1"/>
  <c r="E19" i="1" s="1"/>
  <c r="E31" i="1" s="1"/>
  <c r="D18" i="1"/>
  <c r="H14" i="1"/>
  <c r="G14" i="1"/>
  <c r="F14" i="1"/>
  <c r="E14" i="1"/>
  <c r="D14" i="1"/>
  <c r="J31" i="1" l="1"/>
  <c r="E32" i="1"/>
  <c r="J32" i="1" s="1"/>
  <c r="D31" i="1"/>
  <c r="D3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<sst xmlns="http://schemas.openxmlformats.org/spreadsheetml/2006/main" count="49" uniqueCount="45">
  <si>
    <t>Alternative Mortgage
Rental Worksheet Calculation</t>
  </si>
  <si>
    <t>Effective 01-27-2025</t>
  </si>
  <si>
    <t>Borrower(s) name:</t>
  </si>
  <si>
    <t>RFA Alternative Mortgage # :</t>
  </si>
  <si>
    <t>EMAIL</t>
  </si>
  <si>
    <r>
      <rPr>
        <b/>
        <i/>
        <sz val="10"/>
        <color rgb="FF000000"/>
        <rFont val="Arial"/>
        <family val="2"/>
      </rPr>
      <t xml:space="preserve">Disclaimer: </t>
    </r>
    <r>
      <rPr>
        <i/>
        <sz val="10"/>
        <color indexed="8"/>
        <rFont val="Arial"/>
        <family val="2"/>
      </rPr>
      <t>Calculations are for estimation only. Final values will be provided by RFA Bank of Canada.</t>
    </r>
  </si>
  <si>
    <t>PROPERTY INFORMATION</t>
  </si>
  <si>
    <t>Example</t>
  </si>
  <si>
    <t>Property 1</t>
  </si>
  <si>
    <t>Property 2</t>
  </si>
  <si>
    <t>Property 3</t>
  </si>
  <si>
    <t>Property 4</t>
  </si>
  <si>
    <t>Street Address</t>
  </si>
  <si>
    <t>123 Sesame St</t>
  </si>
  <si>
    <t>Unit # (if applicable)</t>
  </si>
  <si>
    <t>City or Municipality</t>
  </si>
  <si>
    <t>Toronto</t>
  </si>
  <si>
    <t>Estimated Property Value ($)</t>
  </si>
  <si>
    <t>Existing Mortgage Debt ($)</t>
  </si>
  <si>
    <t>Mortgage Exposure (LTV)</t>
  </si>
  <si>
    <r>
      <rPr>
        <sz val="10"/>
        <color theme="0"/>
        <rFont val="Arial black"/>
        <family val="2"/>
      </rPr>
      <t>PROPERTY REVENUE</t>
    </r>
    <r>
      <rPr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(Annual Figures)</t>
    </r>
  </si>
  <si>
    <t>Gross Annual Rent</t>
  </si>
  <si>
    <t>Less Vacancy &amp; Maintenance (10%)</t>
  </si>
  <si>
    <t>A</t>
  </si>
  <si>
    <t>Net Rental Revenue</t>
  </si>
  <si>
    <r>
      <rPr>
        <sz val="10"/>
        <color theme="0"/>
        <rFont val="Arial black"/>
        <family val="2"/>
      </rPr>
      <t>PROPERTY EXPENSES</t>
    </r>
    <r>
      <rPr>
        <i/>
        <sz val="10"/>
        <color theme="0"/>
        <rFont val="Arial"/>
        <family val="2"/>
      </rPr>
      <t xml:space="preserve"> (Annual Figures)</t>
    </r>
  </si>
  <si>
    <t>Management (if applicable)</t>
  </si>
  <si>
    <t>Annual Mortgage Payment(s) P+I</t>
  </si>
  <si>
    <t>Property Taxes</t>
  </si>
  <si>
    <t>Heat ($0.00 if verified tenant pays or $1200)</t>
  </si>
  <si>
    <t>Condo Fees (if applicable, 100% must be used)</t>
  </si>
  <si>
    <t>Other (specify)</t>
  </si>
  <si>
    <t>B</t>
  </si>
  <si>
    <t>Total Rental Expenses</t>
  </si>
  <si>
    <t xml:space="preserve">SUMMARY </t>
  </si>
  <si>
    <t>TOTAL</t>
  </si>
  <si>
    <t>C</t>
  </si>
  <si>
    <t>ANNUAL Net Surplus or Deficit</t>
  </si>
  <si>
    <t>/year</t>
  </si>
  <si>
    <t>MONTHLY Net Surplus or Deficit</t>
  </si>
  <si>
    <t>/month</t>
  </si>
  <si>
    <t>Debt Service Coverage Ratio</t>
  </si>
  <si>
    <t>Action:</t>
  </si>
  <si>
    <r>
      <rPr>
        <u/>
        <sz val="10"/>
        <color indexed="8"/>
        <rFont val="Arial"/>
        <family val="2"/>
      </rPr>
      <t>Monthly Net Surplus</t>
    </r>
    <r>
      <rPr>
        <sz val="10"/>
        <color indexed="8"/>
        <rFont val="Arial"/>
        <family val="2"/>
      </rPr>
      <t xml:space="preserve"> to be added to Borrowers' Qualifying Income for subject mortgage calculations, </t>
    </r>
    <r>
      <rPr>
        <u/>
        <sz val="10"/>
        <color indexed="8"/>
        <rFont val="Arial"/>
        <family val="2"/>
      </rPr>
      <t>Monthly Deficit</t>
    </r>
    <r>
      <rPr>
        <sz val="10"/>
        <color indexed="8"/>
        <rFont val="Arial"/>
        <family val="2"/>
      </rPr>
      <t xml:space="preserve"> to be added to Liabilities</t>
    </r>
  </si>
  <si>
    <t>A copy of the Rental Worksheet to be documented in the mortgage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</si>
</sst>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&quot;$&quot;#,##0.00&quot; &quot;;\(&quot;$&quot;#,##0.00\)"/>
    <numFmt numFmtId="167" formatCode="&quot;$&quot;#,##0.00"/>
  </numFmts>
  <fonts count="15">
    <font>
      <sz val="12"/>
      <color indexed="8"/>
      <name val="Arial"/>
    </font>
    <font>
      <sz val="10"/>
      <color indexed="8"/>
      <name val="Nunito Sans Bold"/>
    </font>
    <font>
      <sz val="12"/>
      <color indexed="8"/>
      <name val="Arial"/>
      <family val="2"/>
    </font>
    <font>
      <sz val="16"/>
      <color indexed="8"/>
      <name val="Arial Black"/>
      <family val="2"/>
    </font>
    <font>
      <sz val="8"/>
      <color indexed="8"/>
      <name val="Arial"/>
      <family val="2"/>
    </font>
    <font>
      <sz val="10"/>
      <color indexed="8"/>
      <name val="Arial black"/>
      <family val="2"/>
    </font>
    <font>
      <i/>
      <sz val="10"/>
      <color indexed="8"/>
      <name val="Arial"/>
      <family val="2"/>
    </font>
    <font>
      <b/>
      <i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 black"/>
      <family val="2"/>
    </font>
    <font>
      <i/>
      <sz val="10"/>
      <color theme="0"/>
      <name val="Arial"/>
      <family val="2"/>
    </font>
    <font>
      <sz val="12"/>
      <color theme="0"/>
      <name val="Arial black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E9EDEE"/>
        <bgColor indexed="64"/>
      </patternFill>
    </fill>
    <fill>
      <patternFill patternType="solid">
        <fgColor rgb="FFE2F5F5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78">
    <xf numFmtId="0" fontId="0" fillId="0" borderId="0" xfId="0"/>
    <xf numFmtId="0" fontId="0" fillId="0" borderId="0" xfId="0" applyNumberForma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5" xfId="0" applyFill="1" applyBorder="1" applyAlignment="1">
      <alignment wrapText="1"/>
    </xf>
    <xf numFmtId="0" fontId="0" fillId="2" borderId="11" xfId="0" applyFill="1" applyBorder="1"/>
    <xf numFmtId="0" fontId="0" fillId="2" borderId="13" xfId="0" applyFill="1" applyBorder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49" fontId="3" fillId="2" borderId="5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0" fontId="2" fillId="2" borderId="10" xfId="0" applyFont="1" applyFill="1" applyBorder="1"/>
    <xf numFmtId="0" fontId="2" fillId="2" borderId="5" xfId="0" applyFont="1" applyFill="1" applyBorder="1"/>
    <xf numFmtId="49" fontId="9" fillId="2" borderId="9" xfId="0" applyNumberFormat="1" applyFont="1" applyFill="1" applyBorder="1" applyAlignment="1">
      <alignment horizontal="left" vertical="center" wrapText="1"/>
    </xf>
    <xf numFmtId="49" fontId="9" fillId="5" borderId="9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5" borderId="9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6" borderId="9" xfId="0" applyNumberFormat="1" applyFont="1" applyFill="1" applyBorder="1" applyAlignment="1">
      <alignment horizontal="center" vertical="center"/>
    </xf>
    <xf numFmtId="165" fontId="9" fillId="5" borderId="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center" wrapText="1"/>
    </xf>
    <xf numFmtId="166" fontId="9" fillId="2" borderId="1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vertical="top" wrapText="1"/>
    </xf>
    <xf numFmtId="164" fontId="9" fillId="3" borderId="9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/>
    </xf>
    <xf numFmtId="0" fontId="2" fillId="2" borderId="12" xfId="0" applyFont="1" applyFill="1" applyBorder="1"/>
    <xf numFmtId="166" fontId="9" fillId="5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/>
    <xf numFmtId="49" fontId="9" fillId="2" borderId="9" xfId="0" applyNumberFormat="1" applyFont="1" applyFill="1" applyBorder="1" applyAlignment="1">
      <alignment wrapText="1"/>
    </xf>
    <xf numFmtId="0" fontId="2" fillId="2" borderId="11" xfId="0" applyFont="1" applyFill="1" applyBorder="1"/>
    <xf numFmtId="49" fontId="2" fillId="2" borderId="10" xfId="0" applyNumberFormat="1" applyFont="1" applyFill="1" applyBorder="1"/>
    <xf numFmtId="167" fontId="9" fillId="2" borderId="9" xfId="0" applyNumberFormat="1" applyFont="1" applyFill="1" applyBorder="1" applyAlignment="1">
      <alignment horizontal="center"/>
    </xf>
    <xf numFmtId="0" fontId="9" fillId="2" borderId="11" xfId="0" applyFont="1" applyFill="1" applyBorder="1"/>
    <xf numFmtId="49" fontId="9" fillId="2" borderId="10" xfId="0" applyNumberFormat="1" applyFont="1" applyFill="1" applyBorder="1"/>
    <xf numFmtId="49" fontId="9" fillId="2" borderId="9" xfId="0" applyNumberFormat="1" applyFont="1" applyFill="1" applyBorder="1" applyAlignment="1">
      <alignment horizontal="left" wrapText="1"/>
    </xf>
    <xf numFmtId="165" fontId="9" fillId="2" borderId="9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horizontal="left" wrapText="1"/>
    </xf>
    <xf numFmtId="165" fontId="9" fillId="2" borderId="13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 wrapText="1"/>
    </xf>
    <xf numFmtId="165" fontId="9" fillId="2" borderId="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49" fontId="10" fillId="4" borderId="9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49" fontId="10" fillId="4" borderId="9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left" vertical="center"/>
    </xf>
    <xf numFmtId="49" fontId="14" fillId="2" borderId="5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left" vertical="top"/>
    </xf>
    <xf numFmtId="49" fontId="5" fillId="2" borderId="8" xfId="0" applyNumberFormat="1" applyFont="1" applyFill="1" applyBorder="1" applyAlignment="1">
      <alignment horizontal="center"/>
    </xf>
    <xf numFmtId="49" fontId="5" fillId="7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2" borderId="5" xfId="0" applyFont="1" applyFill="1" applyBorder="1" applyAlignment="1">
      <alignment horizontal="left" vertical="top" wrapText="1"/>
    </xf>
    <xf numFmtId="49" fontId="10" fillId="4" borderId="14" xfId="0" applyNumberFormat="1" applyFont="1" applyFill="1" applyBorder="1" applyAlignment="1">
      <alignment horizontal="left" wrapText="1"/>
    </xf>
    <xf numFmtId="0" fontId="10" fillId="4" borderId="15" xfId="0" applyFont="1" applyFill="1" applyBorder="1" applyAlignment="1">
      <alignment horizontal="left" wrapText="1"/>
    </xf>
    <xf numFmtId="49" fontId="8" fillId="4" borderId="14" xfId="0" applyNumberFormat="1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right"/>
    </xf>
    <xf numFmtId="49" fontId="1" fillId="6" borderId="9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0E1E3"/>
      <rgbColor rgb="FF009DA1"/>
      <rgbColor rgb="FFF2F2F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F5F5"/>
      <color rgb="FF00BFB3"/>
      <color rgb="FFEFFFFE"/>
      <color rgb="FFDDFFFE"/>
      <color rgb="FF009592"/>
      <color rgb="FFE1FFFD"/>
      <color rgb="FFE9E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RFA Brand 2025">
      <a:dk1>
        <a:srgbClr val="000000"/>
      </a:dk1>
      <a:lt1>
        <a:srgbClr val="FFFFFF"/>
      </a:lt1>
      <a:dk2>
        <a:srgbClr val="00BFB3"/>
      </a:dk2>
      <a:lt2>
        <a:srgbClr val="333333"/>
      </a:lt2>
      <a:accent1>
        <a:srgbClr val="535556"/>
      </a:accent1>
      <a:accent2>
        <a:srgbClr val="009592"/>
      </a:accent2>
      <a:accent3>
        <a:srgbClr val="00615B"/>
      </a:accent3>
      <a:accent4>
        <a:srgbClr val="222278"/>
      </a:accent4>
      <a:accent5>
        <a:srgbClr val="AC0037"/>
      </a:accent5>
      <a:accent6>
        <a:srgbClr val="E9EDEE"/>
      </a:accent6>
      <a:hlink>
        <a:srgbClr val="00BFB3"/>
      </a:hlink>
      <a:folHlink>
        <a:srgbClr val="535556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tabSelected="1" workbookViewId="0">
      <selection activeCell="J15" sqref="J15"/>
    </sheetView>
  </sheetViews>
  <sheetFormatPr defaultColWidth="9.6640625" defaultRowHeight="12.75" customHeight="1"/>
  <cols>
    <col min="1" max="1" width="5" style="1" customWidth="1"/>
    <col min="2" max="2" width="2.6640625" style="1" customWidth="1"/>
    <col min="3" max="3" width="41.88671875" style="1" customWidth="1"/>
    <col min="4" max="4" width="13.44140625" style="1" customWidth="1"/>
    <col min="5" max="8" width="15.44140625" style="1" customWidth="1"/>
    <col min="9" max="9" width="1.5546875" style="1" customWidth="1"/>
    <col min="10" max="10" width="14.6640625" style="1" customWidth="1"/>
    <col min="11" max="11" width="10.5546875" style="1" customWidth="1"/>
    <col min="12" max="12" width="5.109375" style="1" hidden="1" customWidth="1"/>
    <col min="13" max="13" width="9.6640625" style="1" customWidth="1"/>
    <col min="14" max="16384" width="9.6640625" style="1"/>
  </cols>
  <sheetData>
    <row r="1" spans="1:12" ht="12.75" customHeight="1">
      <c r="A1" s="64" t="e" vm="1">
        <v>#VALUE!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2" ht="17.100000000000001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"/>
    </row>
    <row r="3" spans="1:12" ht="114.9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"/>
    </row>
    <row r="4" spans="1:12" ht="90" customHeight="1">
      <c r="A4" s="3"/>
      <c r="B4" s="4"/>
      <c r="C4" s="20" t="s">
        <v>0</v>
      </c>
      <c r="D4" s="4"/>
      <c r="E4" s="5"/>
      <c r="F4" s="7"/>
      <c r="G4" s="7"/>
      <c r="H4" s="8"/>
      <c r="I4" s="4"/>
      <c r="J4" s="4"/>
      <c r="K4" s="4"/>
      <c r="L4" s="6"/>
    </row>
    <row r="5" spans="1:12" ht="27" customHeight="1">
      <c r="A5" s="3"/>
      <c r="B5" s="4"/>
      <c r="C5" s="21" t="s">
        <v>1</v>
      </c>
      <c r="D5" s="74" t="s">
        <v>2</v>
      </c>
      <c r="E5" s="75"/>
      <c r="F5" s="76"/>
      <c r="G5" s="76"/>
      <c r="H5" s="76"/>
      <c r="I5" s="9"/>
      <c r="J5" s="8"/>
      <c r="K5" s="4"/>
      <c r="L5" s="6"/>
    </row>
    <row r="6" spans="1:12" ht="28.5" customHeight="1">
      <c r="A6" s="3"/>
      <c r="B6" s="4"/>
      <c r="C6" s="10"/>
      <c r="D6" s="74" t="s">
        <v>3</v>
      </c>
      <c r="E6" s="75"/>
      <c r="F6" s="76"/>
      <c r="G6" s="76"/>
      <c r="H6" s="76"/>
      <c r="I6" s="11"/>
      <c r="J6" s="63" t="s">
        <v>4</v>
      </c>
      <c r="K6" s="9"/>
      <c r="L6" s="6"/>
    </row>
    <row r="7" spans="1:12" ht="39.950000000000003" customHeight="1">
      <c r="A7" s="3"/>
      <c r="B7" s="5"/>
      <c r="C7" s="77" t="s">
        <v>5</v>
      </c>
      <c r="D7" s="77"/>
      <c r="E7" s="77"/>
      <c r="F7" s="77"/>
      <c r="G7" s="77"/>
      <c r="H7" s="77"/>
      <c r="I7" s="4"/>
      <c r="J7" s="12"/>
      <c r="K7" s="4"/>
      <c r="L7" s="6"/>
    </row>
    <row r="8" spans="1:12" ht="21.95" customHeight="1">
      <c r="A8" s="3"/>
      <c r="B8" s="13"/>
      <c r="C8" s="55" t="s">
        <v>6</v>
      </c>
      <c r="D8" s="56" t="s">
        <v>7</v>
      </c>
      <c r="E8" s="56" t="s">
        <v>8</v>
      </c>
      <c r="F8" s="56" t="s">
        <v>9</v>
      </c>
      <c r="G8" s="56" t="s">
        <v>10</v>
      </c>
      <c r="H8" s="56" t="s">
        <v>11</v>
      </c>
      <c r="I8" s="22"/>
      <c r="J8" s="23"/>
      <c r="K8" s="23"/>
      <c r="L8" s="6"/>
    </row>
    <row r="9" spans="1:12" ht="21.95" customHeight="1">
      <c r="A9" s="3"/>
      <c r="B9" s="14"/>
      <c r="C9" s="24" t="s">
        <v>12</v>
      </c>
      <c r="D9" s="25" t="s">
        <v>13</v>
      </c>
      <c r="E9" s="26"/>
      <c r="F9" s="26"/>
      <c r="G9" s="26"/>
      <c r="H9" s="26"/>
      <c r="I9" s="22"/>
      <c r="J9" s="23"/>
      <c r="K9" s="23"/>
      <c r="L9" s="6"/>
    </row>
    <row r="10" spans="1:12" ht="21.95" customHeight="1">
      <c r="A10" s="3"/>
      <c r="B10" s="14"/>
      <c r="C10" s="24" t="s">
        <v>14</v>
      </c>
      <c r="D10" s="27">
        <v>8</v>
      </c>
      <c r="E10" s="26"/>
      <c r="F10" s="26"/>
      <c r="G10" s="26"/>
      <c r="H10" s="26"/>
      <c r="I10" s="22"/>
      <c r="J10" s="23"/>
      <c r="K10" s="23"/>
      <c r="L10" s="6"/>
    </row>
    <row r="11" spans="1:12" ht="21.95" customHeight="1">
      <c r="A11" s="3"/>
      <c r="B11" s="14"/>
      <c r="C11" s="24" t="s">
        <v>15</v>
      </c>
      <c r="D11" s="25" t="s">
        <v>16</v>
      </c>
      <c r="E11" s="26"/>
      <c r="F11" s="26"/>
      <c r="G11" s="26"/>
      <c r="H11" s="26"/>
      <c r="I11" s="22"/>
      <c r="J11" s="23"/>
      <c r="K11" s="23"/>
      <c r="L11" s="6"/>
    </row>
    <row r="12" spans="1:12" ht="21.95" customHeight="1">
      <c r="A12" s="3"/>
      <c r="B12" s="14"/>
      <c r="C12" s="24" t="s">
        <v>17</v>
      </c>
      <c r="D12" s="28">
        <v>500000</v>
      </c>
      <c r="E12" s="29"/>
      <c r="F12" s="29"/>
      <c r="G12" s="29"/>
      <c r="H12" s="29"/>
      <c r="I12" s="22"/>
      <c r="J12" s="23"/>
      <c r="K12" s="23"/>
      <c r="L12" s="6"/>
    </row>
    <row r="13" spans="1:12" ht="21.95" customHeight="1">
      <c r="A13" s="3"/>
      <c r="B13" s="14"/>
      <c r="C13" s="24" t="s">
        <v>18</v>
      </c>
      <c r="D13" s="28">
        <v>300000</v>
      </c>
      <c r="E13" s="29"/>
      <c r="F13" s="29"/>
      <c r="G13" s="29"/>
      <c r="H13" s="29"/>
      <c r="I13" s="22"/>
      <c r="J13" s="23"/>
      <c r="K13" s="23"/>
      <c r="L13" s="6"/>
    </row>
    <row r="14" spans="1:12" ht="21.95" customHeight="1">
      <c r="A14" s="3"/>
      <c r="B14" s="14"/>
      <c r="C14" s="24" t="s">
        <v>19</v>
      </c>
      <c r="D14" s="30">
        <f>IF(D12&gt;0,D13/D12,"0.00%")</f>
        <v>0.6</v>
      </c>
      <c r="E14" s="31" t="str">
        <f>IF(E12&gt;0,E13/E12,"0.00%")</f>
        <v>0.00%</v>
      </c>
      <c r="F14" s="31" t="str">
        <f>IF(F12&gt;0,F13/F12,"0.00%")</f>
        <v>0.00%</v>
      </c>
      <c r="G14" s="31" t="str">
        <f>IF(G12&gt;0,G13/G12,"0.00%")</f>
        <v>0.00%</v>
      </c>
      <c r="H14" s="31" t="str">
        <f>IF(H12&gt;0,H13/H12,"0.00%")</f>
        <v>0.00%</v>
      </c>
      <c r="I14" s="22"/>
      <c r="J14" s="23"/>
      <c r="K14" s="68"/>
      <c r="L14" s="6"/>
    </row>
    <row r="15" spans="1:12" ht="21.95" customHeight="1">
      <c r="A15" s="3"/>
      <c r="B15" s="5"/>
      <c r="C15" s="32"/>
      <c r="D15" s="33"/>
      <c r="E15" s="33"/>
      <c r="F15" s="33"/>
      <c r="G15" s="33"/>
      <c r="H15" s="33"/>
      <c r="I15" s="23"/>
      <c r="J15" s="23"/>
      <c r="K15" s="68"/>
      <c r="L15" s="6"/>
    </row>
    <row r="16" spans="1:12" ht="21.95" customHeight="1">
      <c r="A16" s="3"/>
      <c r="B16" s="14"/>
      <c r="C16" s="71" t="s">
        <v>20</v>
      </c>
      <c r="D16" s="72"/>
      <c r="E16" s="72"/>
      <c r="F16" s="72"/>
      <c r="G16" s="72"/>
      <c r="H16" s="73"/>
      <c r="I16" s="22"/>
      <c r="J16" s="23"/>
      <c r="K16" s="34"/>
      <c r="L16" s="6"/>
    </row>
    <row r="17" spans="1:12" ht="21.95" customHeight="1">
      <c r="A17" s="3"/>
      <c r="B17" s="14"/>
      <c r="C17" s="24" t="s">
        <v>21</v>
      </c>
      <c r="D17" s="28">
        <v>26400</v>
      </c>
      <c r="E17" s="29"/>
      <c r="F17" s="29"/>
      <c r="G17" s="29"/>
      <c r="H17" s="29"/>
      <c r="I17" s="22"/>
      <c r="J17" s="23"/>
      <c r="K17" s="34"/>
      <c r="L17" s="6"/>
    </row>
    <row r="18" spans="1:12" ht="21.95" customHeight="1">
      <c r="A18" s="3"/>
      <c r="B18" s="14"/>
      <c r="C18" s="24" t="s">
        <v>22</v>
      </c>
      <c r="D18" s="28">
        <f>-D$17*0.1</f>
        <v>-2640</v>
      </c>
      <c r="E18" s="35">
        <f>-E$17*0.1</f>
        <v>0</v>
      </c>
      <c r="F18" s="35">
        <f>-F$17*0.1</f>
        <v>0</v>
      </c>
      <c r="G18" s="35">
        <f>-G$17*0.1</f>
        <v>0</v>
      </c>
      <c r="H18" s="35">
        <f>-H$17*0.1</f>
        <v>0</v>
      </c>
      <c r="I18" s="22"/>
      <c r="J18" s="23"/>
      <c r="K18" s="23"/>
      <c r="L18" s="6"/>
    </row>
    <row r="19" spans="1:12" ht="21.95" customHeight="1">
      <c r="A19" s="3"/>
      <c r="B19" s="62" t="s">
        <v>23</v>
      </c>
      <c r="C19" s="24" t="s">
        <v>24</v>
      </c>
      <c r="D19" s="28">
        <f>D$17+D$18</f>
        <v>23760</v>
      </c>
      <c r="E19" s="36">
        <f>E$17+E$18</f>
        <v>0</v>
      </c>
      <c r="F19" s="36">
        <f>F$17+F$18</f>
        <v>0</v>
      </c>
      <c r="G19" s="36">
        <f>G$17+G$18</f>
        <v>0</v>
      </c>
      <c r="H19" s="36">
        <f>H$17+H$18</f>
        <v>0</v>
      </c>
      <c r="I19" s="22"/>
      <c r="J19" s="23"/>
      <c r="K19" s="23"/>
      <c r="L19" s="6"/>
    </row>
    <row r="20" spans="1:12" ht="21.95" customHeight="1">
      <c r="A20" s="3"/>
      <c r="B20" s="5"/>
      <c r="C20" s="37"/>
      <c r="D20" s="37"/>
      <c r="E20" s="37"/>
      <c r="F20" s="37"/>
      <c r="G20" s="37"/>
      <c r="H20" s="37"/>
      <c r="I20" s="23"/>
      <c r="J20" s="23"/>
      <c r="K20" s="23"/>
      <c r="L20" s="6"/>
    </row>
    <row r="21" spans="1:12" ht="21.95" customHeight="1">
      <c r="A21" s="3"/>
      <c r="B21" s="14"/>
      <c r="C21" s="71" t="s">
        <v>25</v>
      </c>
      <c r="D21" s="72"/>
      <c r="E21" s="72"/>
      <c r="F21" s="72"/>
      <c r="G21" s="72"/>
      <c r="H21" s="73"/>
      <c r="I21" s="22"/>
      <c r="J21" s="23"/>
      <c r="K21" s="23"/>
      <c r="L21" s="6"/>
    </row>
    <row r="22" spans="1:12" ht="21.95" customHeight="1">
      <c r="A22" s="3"/>
      <c r="B22" s="14"/>
      <c r="C22" s="24" t="s">
        <v>26</v>
      </c>
      <c r="D22" s="38">
        <v>0</v>
      </c>
      <c r="E22" s="29"/>
      <c r="F22" s="29"/>
      <c r="G22" s="29"/>
      <c r="H22" s="29"/>
      <c r="I22" s="22"/>
      <c r="J22" s="23"/>
      <c r="K22" s="23"/>
      <c r="L22" s="6"/>
    </row>
    <row r="23" spans="1:12" ht="21.95" customHeight="1">
      <c r="A23" s="3"/>
      <c r="B23" s="15"/>
      <c r="C23" s="24" t="s">
        <v>27</v>
      </c>
      <c r="D23" s="28">
        <v>14400</v>
      </c>
      <c r="E23" s="29"/>
      <c r="F23" s="29"/>
      <c r="G23" s="29"/>
      <c r="H23" s="29"/>
      <c r="I23" s="22"/>
      <c r="J23" s="23"/>
      <c r="K23" s="23"/>
      <c r="L23" s="6"/>
    </row>
    <row r="24" spans="1:12" ht="21.95" customHeight="1">
      <c r="A24" s="3"/>
      <c r="B24" s="15"/>
      <c r="C24" s="24" t="s">
        <v>28</v>
      </c>
      <c r="D24" s="28">
        <v>4000</v>
      </c>
      <c r="E24" s="29"/>
      <c r="F24" s="29"/>
      <c r="G24" s="29"/>
      <c r="H24" s="29"/>
      <c r="I24" s="22"/>
      <c r="J24" s="23"/>
      <c r="K24" s="23"/>
      <c r="L24" s="6"/>
    </row>
    <row r="25" spans="1:12" ht="21.95" customHeight="1">
      <c r="A25" s="3"/>
      <c r="B25" s="15"/>
      <c r="C25" s="24" t="s">
        <v>29</v>
      </c>
      <c r="D25" s="28">
        <v>0</v>
      </c>
      <c r="E25" s="29"/>
      <c r="F25" s="29"/>
      <c r="G25" s="29"/>
      <c r="H25" s="29"/>
      <c r="I25" s="22"/>
      <c r="J25" s="23"/>
      <c r="K25" s="23"/>
      <c r="L25" s="6"/>
    </row>
    <row r="26" spans="1:12" ht="21.95" customHeight="1">
      <c r="A26" s="3"/>
      <c r="B26" s="15"/>
      <c r="C26" s="24" t="s">
        <v>30</v>
      </c>
      <c r="D26" s="28">
        <v>4000</v>
      </c>
      <c r="E26" s="29"/>
      <c r="F26" s="29"/>
      <c r="G26" s="29"/>
      <c r="H26" s="29"/>
      <c r="I26" s="22"/>
      <c r="J26" s="23"/>
      <c r="K26" s="23"/>
      <c r="L26" s="6"/>
    </row>
    <row r="27" spans="1:12" ht="21.95" customHeight="1">
      <c r="A27" s="3"/>
      <c r="B27" s="14"/>
      <c r="C27" s="24" t="s">
        <v>31</v>
      </c>
      <c r="D27" s="28">
        <v>0</v>
      </c>
      <c r="E27" s="29"/>
      <c r="F27" s="29"/>
      <c r="G27" s="29"/>
      <c r="H27" s="29"/>
      <c r="I27" s="22"/>
      <c r="J27" s="23"/>
      <c r="K27" s="23"/>
      <c r="L27" s="6"/>
    </row>
    <row r="28" spans="1:12" ht="21.95" customHeight="1">
      <c r="A28" s="3"/>
      <c r="B28" s="62" t="s">
        <v>32</v>
      </c>
      <c r="C28" s="24" t="s">
        <v>33</v>
      </c>
      <c r="D28" s="28">
        <f>SUM(D$22:D$27)</f>
        <v>22400</v>
      </c>
      <c r="E28" s="36">
        <f>SUM(E$22:E$27)</f>
        <v>0</v>
      </c>
      <c r="F28" s="36">
        <f>SUM(F$22:F$27)</f>
        <v>0</v>
      </c>
      <c r="G28" s="36">
        <f>SUM(G$22:G$27)</f>
        <v>0</v>
      </c>
      <c r="H28" s="36">
        <f>SUM(H$22:H$27)</f>
        <v>0</v>
      </c>
      <c r="I28" s="22"/>
      <c r="J28" s="23"/>
      <c r="K28" s="23"/>
      <c r="L28" s="6"/>
    </row>
    <row r="29" spans="1:12" ht="21.95" customHeight="1">
      <c r="A29" s="3"/>
      <c r="B29" s="5"/>
      <c r="C29" s="32"/>
      <c r="D29" s="33"/>
      <c r="E29" s="33"/>
      <c r="F29" s="33"/>
      <c r="G29" s="33"/>
      <c r="H29" s="33"/>
      <c r="I29" s="23"/>
      <c r="J29" s="39"/>
      <c r="K29" s="23"/>
      <c r="L29" s="6"/>
    </row>
    <row r="30" spans="1:12" ht="21.95" customHeight="1">
      <c r="A30" s="3"/>
      <c r="B30" s="14"/>
      <c r="C30" s="69" t="s">
        <v>34</v>
      </c>
      <c r="D30" s="70"/>
      <c r="E30" s="56" t="s">
        <v>8</v>
      </c>
      <c r="F30" s="56" t="s">
        <v>9</v>
      </c>
      <c r="G30" s="56" t="s">
        <v>10</v>
      </c>
      <c r="H30" s="56" t="s">
        <v>11</v>
      </c>
      <c r="I30" s="57"/>
      <c r="J30" s="58" t="s">
        <v>35</v>
      </c>
      <c r="K30" s="22"/>
      <c r="L30" s="6"/>
    </row>
    <row r="31" spans="1:12" ht="21.95" customHeight="1">
      <c r="A31" s="3"/>
      <c r="B31" s="62" t="s">
        <v>36</v>
      </c>
      <c r="C31" s="40" t="s">
        <v>37</v>
      </c>
      <c r="D31" s="28">
        <f>D19-D28</f>
        <v>1360</v>
      </c>
      <c r="E31" s="36">
        <f>E19-E28</f>
        <v>0</v>
      </c>
      <c r="F31" s="36">
        <f>F19-F28</f>
        <v>0</v>
      </c>
      <c r="G31" s="36">
        <f>G19-G28</f>
        <v>0</v>
      </c>
      <c r="H31" s="36">
        <f>H19-H28</f>
        <v>0</v>
      </c>
      <c r="I31" s="41"/>
      <c r="J31" s="36">
        <f>SUM(E31:H31)</f>
        <v>0</v>
      </c>
      <c r="K31" s="42" t="s">
        <v>38</v>
      </c>
      <c r="L31" s="6"/>
    </row>
    <row r="32" spans="1:12" ht="21.95" customHeight="1">
      <c r="A32" s="3"/>
      <c r="B32" s="14"/>
      <c r="C32" s="40" t="s">
        <v>39</v>
      </c>
      <c r="D32" s="28">
        <f>D31/12</f>
        <v>113.33333333333333</v>
      </c>
      <c r="E32" s="43">
        <f>E31/12</f>
        <v>0</v>
      </c>
      <c r="F32" s="36">
        <f>F31/12</f>
        <v>0</v>
      </c>
      <c r="G32" s="36">
        <f>G31/12</f>
        <v>0</v>
      </c>
      <c r="H32" s="36">
        <f>H31/12</f>
        <v>0</v>
      </c>
      <c r="I32" s="44"/>
      <c r="J32" s="36">
        <f>SUM(E32:H32)</f>
        <v>0</v>
      </c>
      <c r="K32" s="45" t="s">
        <v>40</v>
      </c>
      <c r="L32" s="6"/>
    </row>
    <row r="33" spans="1:12" ht="21.95" customHeight="1">
      <c r="A33" s="3"/>
      <c r="B33" s="16"/>
      <c r="C33" s="46" t="s">
        <v>41</v>
      </c>
      <c r="D33" s="30">
        <f>IF(D$23=0,0,(D19-D28)/D$23)</f>
        <v>9.4444444444444442E-2</v>
      </c>
      <c r="E33" s="47">
        <f>IF(E$23=0,0,(E19-E28)/E$23)</f>
        <v>0</v>
      </c>
      <c r="F33" s="47">
        <f>IF(F$23=0,0,(F19-F28)/F$23)</f>
        <v>0</v>
      </c>
      <c r="G33" s="47">
        <f>IF(G$23=0,0,(G19-G28)/G$23)</f>
        <v>0</v>
      </c>
      <c r="H33" s="47">
        <f>IF(H$23=0,0,(H19-H28)/H$23)</f>
        <v>0</v>
      </c>
      <c r="I33" s="22"/>
      <c r="J33" s="48"/>
      <c r="K33" s="23"/>
      <c r="L33" s="6"/>
    </row>
    <row r="34" spans="1:12" ht="9.75" customHeight="1">
      <c r="A34" s="3"/>
      <c r="B34" s="4"/>
      <c r="C34" s="49"/>
      <c r="D34" s="50"/>
      <c r="E34" s="50"/>
      <c r="F34" s="50"/>
      <c r="G34" s="50"/>
      <c r="H34" s="50"/>
      <c r="I34" s="23"/>
      <c r="J34" s="34"/>
      <c r="K34" s="23"/>
      <c r="L34" s="6"/>
    </row>
    <row r="35" spans="1:12" ht="12.75" customHeight="1">
      <c r="A35" s="3"/>
      <c r="B35" s="4"/>
      <c r="C35" s="51"/>
      <c r="D35" s="52"/>
      <c r="E35" s="52"/>
      <c r="F35" s="52"/>
      <c r="G35" s="52"/>
      <c r="H35" s="52"/>
      <c r="I35" s="23"/>
      <c r="J35" s="53"/>
      <c r="K35" s="34"/>
      <c r="L35" s="6"/>
    </row>
    <row r="36" spans="1:12" ht="8.25" customHeight="1">
      <c r="A36" s="3"/>
      <c r="B36" s="4"/>
      <c r="C36" s="54"/>
      <c r="D36" s="52"/>
      <c r="E36" s="52"/>
      <c r="F36" s="52"/>
      <c r="G36" s="52"/>
      <c r="H36" s="52"/>
      <c r="I36" s="23"/>
      <c r="J36" s="53"/>
      <c r="K36" s="34"/>
      <c r="L36" s="6"/>
    </row>
    <row r="37" spans="1:12" ht="8.25" customHeight="1">
      <c r="A37" s="3"/>
      <c r="B37" s="4"/>
      <c r="C37" s="54"/>
      <c r="D37" s="52"/>
      <c r="E37" s="52"/>
      <c r="F37" s="52"/>
      <c r="G37" s="52"/>
      <c r="H37" s="52"/>
      <c r="I37" s="23"/>
      <c r="J37" s="53"/>
      <c r="K37" s="34"/>
      <c r="L37" s="6"/>
    </row>
    <row r="38" spans="1:12" ht="8.25" customHeight="1">
      <c r="A38" s="3"/>
      <c r="B38" s="4"/>
      <c r="C38" s="54"/>
      <c r="D38" s="52"/>
      <c r="E38" s="52"/>
      <c r="F38" s="52"/>
      <c r="G38" s="52"/>
      <c r="H38" s="52"/>
      <c r="I38" s="23"/>
      <c r="J38" s="53"/>
      <c r="K38" s="34"/>
      <c r="L38" s="6"/>
    </row>
    <row r="39" spans="1:12" ht="16.5" customHeight="1">
      <c r="A39" s="3"/>
      <c r="B39" s="4"/>
      <c r="C39" s="60" t="s">
        <v>42</v>
      </c>
      <c r="D39" s="52"/>
      <c r="E39" s="52"/>
      <c r="F39" s="52"/>
      <c r="G39" s="52"/>
      <c r="H39" s="52"/>
      <c r="I39" s="23"/>
      <c r="J39" s="53"/>
      <c r="K39" s="34"/>
      <c r="L39" s="6"/>
    </row>
    <row r="40" spans="1:12" ht="12.75" customHeight="1">
      <c r="A40" s="3"/>
      <c r="B40" s="4"/>
      <c r="C40" s="59" t="s">
        <v>43</v>
      </c>
      <c r="D40" s="23"/>
      <c r="E40" s="23"/>
      <c r="F40" s="23"/>
      <c r="G40" s="23"/>
      <c r="H40" s="23"/>
      <c r="I40" s="23"/>
      <c r="J40" s="23"/>
      <c r="K40" s="23"/>
      <c r="L40" s="6"/>
    </row>
    <row r="41" spans="1:12" ht="44.1" customHeight="1">
      <c r="A41" s="17"/>
      <c r="B41" s="18"/>
      <c r="C41" s="61" t="s">
        <v>44</v>
      </c>
      <c r="D41" s="18"/>
      <c r="E41" s="18"/>
      <c r="F41" s="18"/>
      <c r="G41" s="18"/>
      <c r="H41" s="18"/>
      <c r="I41" s="18"/>
      <c r="J41" s="18"/>
      <c r="K41" s="18"/>
      <c r="L41" s="19"/>
    </row>
  </sheetData>
  <mergeCells count="10">
    <mergeCell ref="A1:K3"/>
    <mergeCell ref="K14:K15"/>
    <mergeCell ref="C30:D30"/>
    <mergeCell ref="C16:H16"/>
    <mergeCell ref="C21:H21"/>
    <mergeCell ref="D5:E5"/>
    <mergeCell ref="F5:H5"/>
    <mergeCell ref="F6:H6"/>
    <mergeCell ref="D6:E6"/>
    <mergeCell ref="C7:H7"/>
  </mergeCells>
  <pageMargins left="0.23622000000000001" right="0.23622000000000001" top="0.25" bottom="0.748031" header="0.31496099999999999" footer="0.31496099999999999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 Kowalenko</dc:creator>
  <cp:keywords/>
  <dc:description/>
  <cp:lastModifiedBy>Mia Galloway</cp:lastModifiedBy>
  <cp:revision/>
  <dcterms:created xsi:type="dcterms:W3CDTF">2025-01-28T21:06:55Z</dcterms:created>
  <dcterms:modified xsi:type="dcterms:W3CDTF">2025-02-07T18:14:08Z</dcterms:modified>
  <cp:category/>
  <cp:contentStatus/>
</cp:coreProperties>
</file>